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880" yWindow="0" windowWidth="26380" windowHeight="172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9" i="1" l="1"/>
  <c r="N49" i="1"/>
  <c r="P49" i="1"/>
  <c r="J48" i="1"/>
  <c r="N48" i="1"/>
  <c r="P48" i="1"/>
  <c r="J47" i="1"/>
  <c r="N47" i="1"/>
  <c r="P47" i="1"/>
  <c r="J46" i="1"/>
  <c r="N46" i="1"/>
  <c r="P46" i="1"/>
  <c r="L49" i="1"/>
  <c r="L48" i="1"/>
  <c r="L47" i="1"/>
  <c r="L46" i="1"/>
  <c r="J44" i="1"/>
  <c r="N44" i="1"/>
  <c r="P44" i="1"/>
  <c r="L44" i="1"/>
  <c r="J32" i="1"/>
  <c r="N32" i="1"/>
  <c r="P32" i="1"/>
  <c r="L32" i="1"/>
  <c r="J21" i="1"/>
  <c r="N21" i="1"/>
  <c r="P21" i="1"/>
  <c r="L21" i="1"/>
  <c r="J42" i="1"/>
  <c r="N42" i="1"/>
  <c r="P42" i="1"/>
  <c r="L42" i="1"/>
  <c r="J41" i="1"/>
  <c r="N41" i="1"/>
  <c r="P41" i="1"/>
  <c r="L41" i="1"/>
  <c r="J39" i="1"/>
  <c r="N39" i="1"/>
  <c r="P39" i="1"/>
  <c r="L39" i="1"/>
  <c r="J45" i="1"/>
  <c r="N45" i="1"/>
  <c r="P45" i="1"/>
  <c r="L45" i="1"/>
  <c r="J36" i="1"/>
  <c r="N36" i="1"/>
  <c r="P36" i="1"/>
  <c r="L36" i="1"/>
  <c r="J27" i="1"/>
  <c r="N27" i="1"/>
  <c r="P27" i="1"/>
  <c r="L27" i="1"/>
  <c r="J14" i="1"/>
  <c r="N14" i="1"/>
  <c r="P14" i="1"/>
  <c r="L14" i="1"/>
  <c r="J31" i="1"/>
  <c r="N31" i="1"/>
  <c r="P31" i="1"/>
  <c r="L31" i="1"/>
  <c r="N35" i="1"/>
  <c r="P35" i="1"/>
  <c r="L35" i="1"/>
  <c r="J20" i="1"/>
  <c r="N20" i="1"/>
  <c r="P20" i="1"/>
  <c r="L20" i="1"/>
  <c r="J28" i="1"/>
  <c r="N28" i="1"/>
  <c r="P28" i="1"/>
  <c r="L28" i="1"/>
  <c r="J18" i="1"/>
  <c r="N18" i="1"/>
  <c r="P18" i="1"/>
  <c r="L18" i="1"/>
  <c r="J30" i="1"/>
  <c r="N30" i="1"/>
  <c r="P30" i="1"/>
  <c r="L30" i="1"/>
  <c r="J15" i="1"/>
  <c r="N15" i="1"/>
  <c r="P15" i="1"/>
  <c r="L15" i="1"/>
  <c r="J22" i="1"/>
  <c r="N22" i="1"/>
  <c r="P22" i="1"/>
  <c r="L22" i="1"/>
  <c r="J33" i="1"/>
  <c r="N33" i="1"/>
  <c r="P33" i="1"/>
  <c r="L33" i="1"/>
  <c r="J16" i="1"/>
  <c r="N16" i="1"/>
  <c r="P16" i="1"/>
  <c r="L16" i="1"/>
  <c r="J24" i="1"/>
  <c r="N24" i="1"/>
  <c r="P24" i="1"/>
  <c r="L24" i="1"/>
  <c r="J29" i="1"/>
  <c r="N29" i="1"/>
  <c r="P29" i="1"/>
  <c r="L29" i="1"/>
  <c r="J26" i="1"/>
  <c r="N26" i="1"/>
  <c r="P26" i="1"/>
  <c r="L26" i="1"/>
  <c r="J17" i="1"/>
  <c r="N17" i="1"/>
  <c r="P17" i="1"/>
  <c r="L17" i="1"/>
  <c r="J25" i="1"/>
  <c r="N25" i="1"/>
  <c r="P25" i="1"/>
  <c r="L25" i="1"/>
  <c r="J23" i="1"/>
  <c r="N23" i="1"/>
  <c r="P23" i="1"/>
  <c r="L23" i="1"/>
  <c r="J34" i="1"/>
  <c r="N34" i="1"/>
  <c r="P34" i="1"/>
  <c r="L34" i="1"/>
  <c r="J43" i="1"/>
  <c r="N43" i="1"/>
  <c r="P43" i="1"/>
  <c r="L43" i="1"/>
  <c r="J19" i="1"/>
  <c r="N19" i="1"/>
  <c r="P19" i="1"/>
  <c r="L19" i="1"/>
  <c r="J11" i="1"/>
  <c r="N11" i="1"/>
  <c r="P11" i="1"/>
  <c r="L11" i="1"/>
  <c r="J13" i="1"/>
  <c r="N13" i="1"/>
  <c r="P13" i="1"/>
  <c r="L13" i="1"/>
  <c r="J12" i="1"/>
  <c r="N12" i="1"/>
  <c r="P12" i="1"/>
  <c r="L12" i="1"/>
  <c r="J8" i="1"/>
  <c r="N8" i="1"/>
  <c r="P8" i="1"/>
  <c r="L8" i="1"/>
  <c r="J6" i="1"/>
  <c r="N6" i="1"/>
  <c r="P6" i="1"/>
  <c r="L6" i="1"/>
  <c r="J40" i="1"/>
  <c r="N40" i="1"/>
  <c r="P40" i="1"/>
  <c r="L40" i="1"/>
  <c r="J38" i="1"/>
  <c r="N38" i="1"/>
  <c r="P38" i="1"/>
  <c r="L38" i="1"/>
  <c r="J10" i="1"/>
  <c r="N10" i="1"/>
  <c r="P10" i="1"/>
  <c r="L10" i="1"/>
  <c r="J37" i="1"/>
  <c r="N37" i="1"/>
  <c r="P37" i="1"/>
  <c r="L37" i="1"/>
  <c r="J9" i="1"/>
  <c r="N9" i="1"/>
  <c r="P9" i="1"/>
  <c r="L9" i="1"/>
  <c r="J7" i="1"/>
  <c r="N7" i="1"/>
  <c r="P7" i="1"/>
  <c r="L7" i="1"/>
</calcChain>
</file>

<file path=xl/sharedStrings.xml><?xml version="1.0" encoding="utf-8"?>
<sst xmlns="http://schemas.openxmlformats.org/spreadsheetml/2006/main" count="122" uniqueCount="52">
  <si>
    <t>SEC</t>
  </si>
  <si>
    <t>ALL CONFERENCE</t>
  </si>
  <si>
    <t>NOMINATIONS</t>
  </si>
  <si>
    <t>NAME</t>
  </si>
  <si>
    <t>SCHOOL</t>
  </si>
  <si>
    <t>MINI</t>
  </si>
  <si>
    <t>TOTAL</t>
  </si>
  <si>
    <t>STROKES</t>
  </si>
  <si>
    <t>AVG</t>
  </si>
  <si>
    <t>TOURN</t>
  </si>
  <si>
    <t>ROU</t>
  </si>
  <si>
    <t>NDS</t>
  </si>
  <si>
    <t xml:space="preserve"> </t>
  </si>
  <si>
    <t>Strokes</t>
  </si>
  <si>
    <t>FINAL</t>
  </si>
  <si>
    <t>PLACE</t>
  </si>
  <si>
    <t>Dropped</t>
  </si>
  <si>
    <t>Score</t>
  </si>
  <si>
    <t>FRANKLIN</t>
  </si>
  <si>
    <t>BRADFORD</t>
  </si>
  <si>
    <t>TREMPER</t>
  </si>
  <si>
    <t>IND TRAILS</t>
  </si>
  <si>
    <t>OAK CREEK</t>
  </si>
  <si>
    <t>CASE</t>
  </si>
  <si>
    <t>HORLICK</t>
  </si>
  <si>
    <t>PARK</t>
  </si>
  <si>
    <t>Zak LaVassor - 10</t>
  </si>
  <si>
    <t>ANDREW ECHLIN - 10</t>
  </si>
  <si>
    <t>BRETT GRULKOWSKI - 12</t>
  </si>
  <si>
    <t>NOLAN RUFFING - 11</t>
  </si>
  <si>
    <t>JOHN MIRSBERGER - 9</t>
  </si>
  <si>
    <t>TOMMY KNEZEVICH - 11</t>
  </si>
  <si>
    <t>CAMERON HUSS - 10</t>
  </si>
  <si>
    <t>TYLER DAHL - 9</t>
  </si>
  <si>
    <t>KOLDEN JOHNSON - 12</t>
  </si>
  <si>
    <t>BEN METZGER - 11</t>
  </si>
  <si>
    <t>NATHAN STINE - 11</t>
  </si>
  <si>
    <t>MAX WINSLOW - 11</t>
  </si>
  <si>
    <t>TYLER FISEL - 9</t>
  </si>
  <si>
    <t>ZACH SHAWHAN - 12</t>
  </si>
  <si>
    <t>JOSH WEBER - 12</t>
  </si>
  <si>
    <t>ACHINTYA KRISTNAN - 12</t>
  </si>
  <si>
    <t>BRAYDEN LOPICCOLO - 9</t>
  </si>
  <si>
    <t>CONNER VERTZ - 10</t>
  </si>
  <si>
    <t>ERIC BARIENTEZ - 12</t>
  </si>
  <si>
    <t>BEN ADAMS - 10</t>
  </si>
  <si>
    <t>BRAD GREISH - 11</t>
  </si>
  <si>
    <t>JORDAN WEISS - 12</t>
  </si>
  <si>
    <t>RYAN FODOR - 12</t>
  </si>
  <si>
    <t>KEVIN LESLIE - 11</t>
  </si>
  <si>
    <t>MATT CREUZIGER - 11</t>
  </si>
  <si>
    <t>DYLAN MOORE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</si>
</sst>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49" fontId="5" fillId="0" borderId="1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 applyFill="1" applyBorder="1" applyAlignment="1">
      <alignment horizontal="center" vertical="center"/>
    </xf>
    <xf numFmtId="49" fontId="5" fillId="0" borderId="4" xfId="0" applyNumberFormat="1" applyFont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5" borderId="20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/>
    </xf>
    <xf numFmtId="0" fontId="4" fillId="0" borderId="11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2" borderId="21" xfId="0" applyFont="1" applyFill="1" applyBorder="1" applyProtection="1">
      <protection locked="0"/>
    </xf>
    <xf numFmtId="0" fontId="5" fillId="4" borderId="21" xfId="0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5" fillId="0" borderId="20" xfId="0" applyNumberFormat="1" applyFont="1" applyBorder="1" applyProtection="1">
      <protection locked="0"/>
    </xf>
    <xf numFmtId="0" fontId="4" fillId="0" borderId="12" xfId="0" applyFont="1" applyBorder="1" applyAlignment="1">
      <alignment horizontal="center" vertical="center"/>
    </xf>
    <xf numFmtId="0" fontId="5" fillId="2" borderId="20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0" fontId="5" fillId="4" borderId="22" xfId="0" applyFont="1" applyFill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0"/>
  <sheetViews>
    <sheetView tabSelected="1" workbookViewId="0">
      <selection activeCell="A4" sqref="A4"/>
    </sheetView>
  </sheetViews>
  <sheetFormatPr baseColWidth="10" defaultRowHeight="15" x14ac:dyDescent="0"/>
  <cols>
    <col min="1" max="1" width="21.33203125" customWidth="1"/>
    <col min="2" max="2" width="10" customWidth="1"/>
    <col min="3" max="3" width="4.6640625" customWidth="1"/>
    <col min="4" max="4" width="4.5" customWidth="1"/>
    <col min="5" max="6" width="4.33203125" customWidth="1"/>
    <col min="7" max="7" width="4.5" customWidth="1"/>
    <col min="8" max="8" width="4.6640625" customWidth="1"/>
    <col min="9" max="9" width="5.5" customWidth="1"/>
    <col min="10" max="10" width="8.6640625" customWidth="1"/>
    <col min="11" max="11" width="5.33203125" customWidth="1"/>
    <col min="12" max="12" width="8.1640625" customWidth="1"/>
    <col min="13" max="13" width="6.83203125" customWidth="1"/>
    <col min="14" max="14" width="6.5" customWidth="1"/>
    <col min="15" max="15" width="5.5" customWidth="1"/>
    <col min="17" max="17" width="8.83203125" customWidth="1"/>
    <col min="18" max="18" width="5.83203125" customWidth="1"/>
  </cols>
  <sheetData>
    <row r="2" spans="1:18" ht="16" thickBot="1">
      <c r="A2" s="1"/>
      <c r="B2" s="1" t="s">
        <v>0</v>
      </c>
      <c r="C2" s="1" t="s">
        <v>1</v>
      </c>
      <c r="D2" s="1"/>
      <c r="E2" s="1"/>
      <c r="F2" s="1"/>
      <c r="G2" s="1" t="s">
        <v>2</v>
      </c>
      <c r="H2" s="1"/>
      <c r="I2" s="1"/>
      <c r="J2" s="1">
        <v>2018</v>
      </c>
      <c r="K2" s="1"/>
      <c r="L2" s="1"/>
      <c r="M2" s="1"/>
      <c r="N2" s="1"/>
      <c r="O2" s="1"/>
      <c r="P2" s="1"/>
      <c r="Q2" s="1"/>
      <c r="R2" s="1"/>
    </row>
    <row r="3" spans="1:18">
      <c r="A3" s="22"/>
      <c r="B3" s="14"/>
      <c r="C3" s="13" t="s">
        <v>12</v>
      </c>
      <c r="D3" s="14" t="s">
        <v>12</v>
      </c>
      <c r="E3" s="14" t="s">
        <v>12</v>
      </c>
      <c r="F3" s="14" t="s">
        <v>12</v>
      </c>
      <c r="G3" s="14" t="s">
        <v>12</v>
      </c>
      <c r="H3" s="14" t="s">
        <v>12</v>
      </c>
      <c r="I3" s="15"/>
      <c r="J3" s="15"/>
      <c r="K3" s="22"/>
      <c r="L3" s="14"/>
      <c r="M3" s="22"/>
      <c r="N3" s="22"/>
      <c r="O3" s="22"/>
      <c r="P3" s="14"/>
      <c r="Q3" s="22"/>
      <c r="R3" s="15"/>
    </row>
    <row r="4" spans="1:18">
      <c r="A4" s="23" t="s">
        <v>3</v>
      </c>
      <c r="B4" s="17" t="s">
        <v>4</v>
      </c>
      <c r="C4" s="16" t="s">
        <v>5</v>
      </c>
      <c r="D4" s="17" t="s">
        <v>5</v>
      </c>
      <c r="E4" s="17" t="s">
        <v>5</v>
      </c>
      <c r="F4" s="17" t="s">
        <v>5</v>
      </c>
      <c r="G4" s="17" t="s">
        <v>5</v>
      </c>
      <c r="H4" s="17" t="s">
        <v>5</v>
      </c>
      <c r="I4" s="18" t="s">
        <v>5</v>
      </c>
      <c r="J4" s="18" t="s">
        <v>6</v>
      </c>
      <c r="K4" s="23" t="s">
        <v>10</v>
      </c>
      <c r="L4" s="17" t="s">
        <v>8</v>
      </c>
      <c r="M4" s="23" t="s">
        <v>9</v>
      </c>
      <c r="N4" s="23" t="s">
        <v>6</v>
      </c>
      <c r="O4" s="23" t="s">
        <v>10</v>
      </c>
      <c r="P4" s="17" t="s">
        <v>14</v>
      </c>
      <c r="Q4" s="23" t="s">
        <v>16</v>
      </c>
      <c r="R4" s="18" t="s">
        <v>15</v>
      </c>
    </row>
    <row r="5" spans="1:18" ht="16" thickBot="1">
      <c r="A5" s="24"/>
      <c r="B5" s="20"/>
      <c r="C5" s="19">
        <v>1</v>
      </c>
      <c r="D5" s="20">
        <v>2</v>
      </c>
      <c r="E5" s="20">
        <v>3</v>
      </c>
      <c r="F5" s="20">
        <v>4</v>
      </c>
      <c r="G5" s="20">
        <v>5</v>
      </c>
      <c r="H5" s="20">
        <v>6</v>
      </c>
      <c r="I5" s="21">
        <v>7</v>
      </c>
      <c r="J5" s="21" t="s">
        <v>7</v>
      </c>
      <c r="K5" s="24" t="s">
        <v>11</v>
      </c>
      <c r="L5" s="20"/>
      <c r="M5" s="24" t="s">
        <v>13</v>
      </c>
      <c r="N5" s="24"/>
      <c r="O5" s="24" t="s">
        <v>11</v>
      </c>
      <c r="P5" s="20" t="s">
        <v>8</v>
      </c>
      <c r="Q5" s="24" t="s">
        <v>17</v>
      </c>
      <c r="R5" s="21"/>
    </row>
    <row r="6" spans="1:18">
      <c r="A6" s="41" t="s">
        <v>32</v>
      </c>
      <c r="B6" s="42" t="s">
        <v>20</v>
      </c>
      <c r="C6" s="13">
        <v>40</v>
      </c>
      <c r="D6" s="14">
        <v>37</v>
      </c>
      <c r="E6" s="14">
        <v>36</v>
      </c>
      <c r="F6" s="14">
        <v>38</v>
      </c>
      <c r="G6" s="14">
        <v>36</v>
      </c>
      <c r="H6" s="14">
        <v>36</v>
      </c>
      <c r="I6" s="15">
        <v>0</v>
      </c>
      <c r="J6" s="51">
        <f>SUM(C6:I6)</f>
        <v>223</v>
      </c>
      <c r="K6" s="38">
        <v>6</v>
      </c>
      <c r="L6" s="14">
        <f>J6/K6</f>
        <v>37.166666666666664</v>
      </c>
      <c r="M6" s="22">
        <v>75</v>
      </c>
      <c r="N6" s="51">
        <f>SUM(J6+M6)</f>
        <v>298</v>
      </c>
      <c r="O6" s="38">
        <v>8</v>
      </c>
      <c r="P6" s="14">
        <f>N6/O6</f>
        <v>37.25</v>
      </c>
      <c r="Q6" s="43">
        <v>0</v>
      </c>
      <c r="R6" s="12">
        <v>1</v>
      </c>
    </row>
    <row r="7" spans="1:18">
      <c r="A7" s="44" t="s">
        <v>39</v>
      </c>
      <c r="B7" s="29" t="s">
        <v>23</v>
      </c>
      <c r="C7" s="16">
        <v>41</v>
      </c>
      <c r="D7" s="17">
        <v>36</v>
      </c>
      <c r="E7" s="17">
        <v>40</v>
      </c>
      <c r="F7" s="17">
        <v>36</v>
      </c>
      <c r="G7" s="17">
        <v>38</v>
      </c>
      <c r="H7" s="17">
        <v>34</v>
      </c>
      <c r="I7" s="18">
        <v>0</v>
      </c>
      <c r="J7" s="52">
        <f>SUM(C7:I7)</f>
        <v>225</v>
      </c>
      <c r="K7" s="39">
        <v>6</v>
      </c>
      <c r="L7" s="17">
        <f>J7/K7</f>
        <v>37.5</v>
      </c>
      <c r="M7" s="23">
        <v>76</v>
      </c>
      <c r="N7" s="52">
        <f>SUM(J7+M7)</f>
        <v>301</v>
      </c>
      <c r="O7" s="39">
        <v>8</v>
      </c>
      <c r="P7" s="17">
        <f>N7/O7</f>
        <v>37.625</v>
      </c>
      <c r="Q7" s="45">
        <v>0</v>
      </c>
      <c r="R7" s="8">
        <v>2</v>
      </c>
    </row>
    <row r="8" spans="1:18">
      <c r="A8" s="46" t="s">
        <v>29</v>
      </c>
      <c r="B8" s="29" t="s">
        <v>18</v>
      </c>
      <c r="C8" s="16">
        <v>39</v>
      </c>
      <c r="D8" s="17">
        <v>38</v>
      </c>
      <c r="E8" s="17">
        <v>38</v>
      </c>
      <c r="F8" s="17">
        <v>42</v>
      </c>
      <c r="G8" s="17">
        <v>34</v>
      </c>
      <c r="H8" s="17">
        <v>40</v>
      </c>
      <c r="I8" s="18">
        <v>0</v>
      </c>
      <c r="J8" s="52">
        <f>SUM(C8:I8)</f>
        <v>231</v>
      </c>
      <c r="K8" s="39">
        <v>6</v>
      </c>
      <c r="L8" s="17">
        <f>J8/K8</f>
        <v>38.5</v>
      </c>
      <c r="M8" s="23">
        <v>79</v>
      </c>
      <c r="N8" s="52">
        <f>SUM(J8+M8)</f>
        <v>310</v>
      </c>
      <c r="O8" s="39">
        <v>8</v>
      </c>
      <c r="P8" s="17">
        <f>N8/O8</f>
        <v>38.75</v>
      </c>
      <c r="Q8" s="45">
        <v>0</v>
      </c>
      <c r="R8" s="8">
        <v>3</v>
      </c>
    </row>
    <row r="9" spans="1:18">
      <c r="A9" s="44" t="s">
        <v>28</v>
      </c>
      <c r="B9" s="29" t="s">
        <v>18</v>
      </c>
      <c r="C9" s="16">
        <v>36</v>
      </c>
      <c r="D9" s="17">
        <v>36</v>
      </c>
      <c r="E9" s="17">
        <v>45</v>
      </c>
      <c r="F9" s="17">
        <v>35</v>
      </c>
      <c r="G9" s="17">
        <v>39</v>
      </c>
      <c r="H9" s="17">
        <v>34</v>
      </c>
      <c r="I9" s="18">
        <v>0</v>
      </c>
      <c r="J9" s="52">
        <f>SUM(C9:I9)</f>
        <v>225</v>
      </c>
      <c r="K9" s="39">
        <v>6</v>
      </c>
      <c r="L9" s="17">
        <f>J9/K9</f>
        <v>37.5</v>
      </c>
      <c r="M9" s="23">
        <v>88</v>
      </c>
      <c r="N9" s="52">
        <f>SUM(J9+M9)</f>
        <v>313</v>
      </c>
      <c r="O9" s="39">
        <v>8</v>
      </c>
      <c r="P9" s="17">
        <f>N9/O9</f>
        <v>39.125</v>
      </c>
      <c r="Q9" s="45">
        <v>0</v>
      </c>
      <c r="R9" s="8">
        <v>4</v>
      </c>
    </row>
    <row r="10" spans="1:18">
      <c r="A10" s="46" t="s">
        <v>40</v>
      </c>
      <c r="B10" s="29" t="s">
        <v>23</v>
      </c>
      <c r="C10" s="16">
        <v>44</v>
      </c>
      <c r="D10" s="17">
        <v>37</v>
      </c>
      <c r="E10" s="17">
        <v>34</v>
      </c>
      <c r="F10" s="17">
        <v>40</v>
      </c>
      <c r="G10" s="17">
        <v>39</v>
      </c>
      <c r="H10" s="17">
        <v>39</v>
      </c>
      <c r="I10" s="18">
        <v>0</v>
      </c>
      <c r="J10" s="52">
        <f>SUM(C10:I10)</f>
        <v>233</v>
      </c>
      <c r="K10" s="39">
        <v>6</v>
      </c>
      <c r="L10" s="17">
        <f>J10/K10</f>
        <v>38.833333333333336</v>
      </c>
      <c r="M10" s="23">
        <v>84</v>
      </c>
      <c r="N10" s="52">
        <f>SUM(J10+M10)</f>
        <v>317</v>
      </c>
      <c r="O10" s="39">
        <v>8</v>
      </c>
      <c r="P10" s="17">
        <f>N10/O10</f>
        <v>39.625</v>
      </c>
      <c r="Q10" s="45">
        <v>0</v>
      </c>
      <c r="R10" s="8">
        <v>5</v>
      </c>
    </row>
    <row r="11" spans="1:18">
      <c r="A11" s="46" t="s">
        <v>36</v>
      </c>
      <c r="B11" s="29" t="s">
        <v>21</v>
      </c>
      <c r="C11" s="16">
        <v>43</v>
      </c>
      <c r="D11" s="17">
        <v>40</v>
      </c>
      <c r="E11" s="17">
        <v>41</v>
      </c>
      <c r="F11" s="17">
        <v>43</v>
      </c>
      <c r="G11" s="17">
        <v>39</v>
      </c>
      <c r="H11" s="17">
        <v>37</v>
      </c>
      <c r="I11" s="18">
        <v>0</v>
      </c>
      <c r="J11" s="52">
        <f>SUM(C11:I11)</f>
        <v>243</v>
      </c>
      <c r="K11" s="39">
        <v>6</v>
      </c>
      <c r="L11" s="17">
        <f>J11/K11</f>
        <v>40.5</v>
      </c>
      <c r="M11" s="23">
        <v>80</v>
      </c>
      <c r="N11" s="52">
        <f>SUM(J11+M11)</f>
        <v>323</v>
      </c>
      <c r="O11" s="39">
        <v>8</v>
      </c>
      <c r="P11" s="17">
        <f>N11/O11</f>
        <v>40.375</v>
      </c>
      <c r="Q11" s="45">
        <v>0</v>
      </c>
      <c r="R11" s="8">
        <v>6</v>
      </c>
    </row>
    <row r="12" spans="1:18">
      <c r="A12" s="46" t="s">
        <v>30</v>
      </c>
      <c r="B12" s="29" t="s">
        <v>18</v>
      </c>
      <c r="C12" s="16">
        <v>37</v>
      </c>
      <c r="D12" s="17">
        <v>44</v>
      </c>
      <c r="E12" s="17">
        <v>45</v>
      </c>
      <c r="F12" s="17">
        <v>38</v>
      </c>
      <c r="G12" s="17">
        <v>43</v>
      </c>
      <c r="H12" s="17">
        <v>39</v>
      </c>
      <c r="I12" s="18">
        <v>0</v>
      </c>
      <c r="J12" s="52">
        <f>SUM(C12:I12)</f>
        <v>246</v>
      </c>
      <c r="K12" s="39">
        <v>6</v>
      </c>
      <c r="L12" s="17">
        <f>J12/K12</f>
        <v>41</v>
      </c>
      <c r="M12" s="23">
        <v>83</v>
      </c>
      <c r="N12" s="52">
        <f>SUM(J12+M12)</f>
        <v>329</v>
      </c>
      <c r="O12" s="39">
        <v>8</v>
      </c>
      <c r="P12" s="17">
        <f>N12/O12</f>
        <v>41.125</v>
      </c>
      <c r="Q12" s="45">
        <v>0</v>
      </c>
      <c r="R12" s="8">
        <v>7</v>
      </c>
    </row>
    <row r="13" spans="1:18">
      <c r="A13" s="46" t="s">
        <v>48</v>
      </c>
      <c r="B13" s="29" t="s">
        <v>25</v>
      </c>
      <c r="C13" s="16">
        <v>45</v>
      </c>
      <c r="D13" s="17">
        <v>46</v>
      </c>
      <c r="E13" s="17">
        <v>40</v>
      </c>
      <c r="F13" s="17">
        <v>38</v>
      </c>
      <c r="G13" s="17">
        <v>40</v>
      </c>
      <c r="H13" s="17">
        <v>38</v>
      </c>
      <c r="I13" s="18">
        <v>0</v>
      </c>
      <c r="J13" s="52">
        <f>SUM(C13:I13)</f>
        <v>247</v>
      </c>
      <c r="K13" s="39">
        <v>6</v>
      </c>
      <c r="L13" s="17">
        <f>J13/K13</f>
        <v>41.166666666666664</v>
      </c>
      <c r="M13" s="23">
        <v>87</v>
      </c>
      <c r="N13" s="52">
        <f>SUM(J13+M13)</f>
        <v>334</v>
      </c>
      <c r="O13" s="39">
        <v>8</v>
      </c>
      <c r="P13" s="17">
        <f>N13/O13</f>
        <v>41.75</v>
      </c>
      <c r="Q13" s="45">
        <v>0</v>
      </c>
      <c r="R13" s="8">
        <v>8</v>
      </c>
    </row>
    <row r="14" spans="1:18">
      <c r="A14" s="46" t="s">
        <v>31</v>
      </c>
      <c r="B14" s="29" t="s">
        <v>18</v>
      </c>
      <c r="C14" s="16">
        <v>45</v>
      </c>
      <c r="D14" s="17">
        <v>40</v>
      </c>
      <c r="E14" s="17">
        <v>43</v>
      </c>
      <c r="F14" s="17">
        <v>40</v>
      </c>
      <c r="G14" s="17">
        <v>39</v>
      </c>
      <c r="H14" s="17">
        <v>41</v>
      </c>
      <c r="I14" s="18">
        <v>0</v>
      </c>
      <c r="J14" s="52">
        <f>SUM(C14:I14)</f>
        <v>248</v>
      </c>
      <c r="K14" s="39">
        <v>6</v>
      </c>
      <c r="L14" s="17">
        <f>J14/K14</f>
        <v>41.333333333333336</v>
      </c>
      <c r="M14" s="23">
        <v>93</v>
      </c>
      <c r="N14" s="52">
        <f>SUM(J14+M14)</f>
        <v>341</v>
      </c>
      <c r="O14" s="39">
        <v>8</v>
      </c>
      <c r="P14" s="17">
        <f>N14/O14</f>
        <v>42.625</v>
      </c>
      <c r="Q14" s="45">
        <v>0</v>
      </c>
      <c r="R14" s="8">
        <v>9</v>
      </c>
    </row>
    <row r="15" spans="1:18">
      <c r="A15" s="46" t="s">
        <v>51</v>
      </c>
      <c r="B15" s="29" t="s">
        <v>21</v>
      </c>
      <c r="C15" s="16">
        <v>48</v>
      </c>
      <c r="D15" s="17">
        <v>43</v>
      </c>
      <c r="E15" s="17">
        <v>43</v>
      </c>
      <c r="F15" s="17">
        <v>39</v>
      </c>
      <c r="G15" s="17">
        <v>44</v>
      </c>
      <c r="H15" s="17">
        <v>36</v>
      </c>
      <c r="I15" s="18">
        <v>0</v>
      </c>
      <c r="J15" s="52">
        <f>SUM(C15:I15)</f>
        <v>253</v>
      </c>
      <c r="K15" s="39">
        <v>6</v>
      </c>
      <c r="L15" s="17">
        <f>J15/K15</f>
        <v>42.166666666666664</v>
      </c>
      <c r="M15" s="23">
        <v>88</v>
      </c>
      <c r="N15" s="52">
        <f>SUM(J15+M15)</f>
        <v>341</v>
      </c>
      <c r="O15" s="39">
        <v>8</v>
      </c>
      <c r="P15" s="17">
        <f>N15/O15</f>
        <v>42.625</v>
      </c>
      <c r="Q15" s="45">
        <v>0</v>
      </c>
      <c r="R15" s="8">
        <v>10</v>
      </c>
    </row>
    <row r="16" spans="1:18">
      <c r="A16" s="46" t="s">
        <v>33</v>
      </c>
      <c r="B16" s="29" t="s">
        <v>20</v>
      </c>
      <c r="C16" s="16">
        <v>46</v>
      </c>
      <c r="D16" s="17">
        <v>40</v>
      </c>
      <c r="E16" s="17">
        <v>46</v>
      </c>
      <c r="F16" s="17">
        <v>42</v>
      </c>
      <c r="G16" s="17">
        <v>42</v>
      </c>
      <c r="H16" s="17">
        <v>44</v>
      </c>
      <c r="I16" s="18">
        <v>0</v>
      </c>
      <c r="J16" s="52">
        <f>SUM(C16:I16)</f>
        <v>260</v>
      </c>
      <c r="K16" s="39">
        <v>6</v>
      </c>
      <c r="L16" s="17">
        <f>J16/K16</f>
        <v>43.333333333333336</v>
      </c>
      <c r="M16" s="23">
        <v>87</v>
      </c>
      <c r="N16" s="52">
        <f>SUM(J16+M16)</f>
        <v>347</v>
      </c>
      <c r="O16" s="39">
        <v>8</v>
      </c>
      <c r="P16" s="17">
        <f>N16/O16</f>
        <v>43.375</v>
      </c>
      <c r="Q16" s="45">
        <v>0</v>
      </c>
      <c r="R16" s="8">
        <v>11</v>
      </c>
    </row>
    <row r="17" spans="1:18">
      <c r="A17" s="47" t="s">
        <v>46</v>
      </c>
      <c r="B17" s="29" t="s">
        <v>22</v>
      </c>
      <c r="C17" s="16">
        <v>46</v>
      </c>
      <c r="D17" s="17">
        <v>41</v>
      </c>
      <c r="E17" s="17">
        <v>46</v>
      </c>
      <c r="F17" s="17">
        <v>46</v>
      </c>
      <c r="G17" s="17">
        <v>43</v>
      </c>
      <c r="H17" s="17">
        <v>46</v>
      </c>
      <c r="I17" s="18">
        <v>0</v>
      </c>
      <c r="J17" s="52">
        <f>SUM(C17:I17)</f>
        <v>268</v>
      </c>
      <c r="K17" s="39">
        <v>6</v>
      </c>
      <c r="L17" s="17">
        <f>J17/K17</f>
        <v>44.666666666666664</v>
      </c>
      <c r="M17" s="23">
        <v>81</v>
      </c>
      <c r="N17" s="52">
        <f>SUM(J17+M17)</f>
        <v>349</v>
      </c>
      <c r="O17" s="39">
        <v>8</v>
      </c>
      <c r="P17" s="17">
        <f>N17/O17</f>
        <v>43.625</v>
      </c>
      <c r="Q17" s="45">
        <v>0</v>
      </c>
      <c r="R17" s="8">
        <v>12</v>
      </c>
    </row>
    <row r="18" spans="1:18">
      <c r="A18" s="46" t="s">
        <v>26</v>
      </c>
      <c r="B18" s="29" t="s">
        <v>23</v>
      </c>
      <c r="C18" s="16">
        <v>45</v>
      </c>
      <c r="D18" s="17">
        <v>44</v>
      </c>
      <c r="E18" s="17">
        <v>48</v>
      </c>
      <c r="F18" s="17">
        <v>44</v>
      </c>
      <c r="G18" s="17">
        <v>41</v>
      </c>
      <c r="H18" s="17">
        <v>42</v>
      </c>
      <c r="I18" s="18">
        <v>0</v>
      </c>
      <c r="J18" s="52">
        <f>SUM(C18:I18)</f>
        <v>264</v>
      </c>
      <c r="K18" s="39">
        <v>6</v>
      </c>
      <c r="L18" s="17">
        <f>J18/K18</f>
        <v>44</v>
      </c>
      <c r="M18" s="23">
        <v>86</v>
      </c>
      <c r="N18" s="52">
        <f>SUM(J18+M18)</f>
        <v>350</v>
      </c>
      <c r="O18" s="39">
        <v>8</v>
      </c>
      <c r="P18" s="17">
        <f>N18/O18</f>
        <v>43.75</v>
      </c>
      <c r="Q18" s="45">
        <v>0</v>
      </c>
      <c r="R18" s="8">
        <v>13</v>
      </c>
    </row>
    <row r="19" spans="1:18">
      <c r="A19" s="44" t="s">
        <v>43</v>
      </c>
      <c r="B19" s="29" t="s">
        <v>24</v>
      </c>
      <c r="C19" s="16">
        <v>45</v>
      </c>
      <c r="D19" s="17">
        <v>48</v>
      </c>
      <c r="E19" s="17">
        <v>43</v>
      </c>
      <c r="F19" s="17">
        <v>43</v>
      </c>
      <c r="G19" s="17">
        <v>43</v>
      </c>
      <c r="H19" s="17">
        <v>49</v>
      </c>
      <c r="I19" s="18">
        <v>0</v>
      </c>
      <c r="J19" s="52">
        <f>SUM(C19:I19)</f>
        <v>271</v>
      </c>
      <c r="K19" s="39">
        <v>6</v>
      </c>
      <c r="L19" s="17">
        <f>J19/K19</f>
        <v>45.166666666666664</v>
      </c>
      <c r="M19" s="23">
        <v>84</v>
      </c>
      <c r="N19" s="52">
        <f>SUM(J19+M19)</f>
        <v>355</v>
      </c>
      <c r="O19" s="39">
        <v>8</v>
      </c>
      <c r="P19" s="17">
        <f>N19/O19</f>
        <v>44.375</v>
      </c>
      <c r="Q19" s="45">
        <v>0</v>
      </c>
      <c r="R19" s="8">
        <v>14</v>
      </c>
    </row>
    <row r="20" spans="1:18">
      <c r="A20" s="46" t="s">
        <v>37</v>
      </c>
      <c r="B20" s="29" t="s">
        <v>21</v>
      </c>
      <c r="C20" s="16">
        <v>52</v>
      </c>
      <c r="D20" s="17">
        <v>46</v>
      </c>
      <c r="E20" s="17">
        <v>46</v>
      </c>
      <c r="F20" s="17">
        <v>45</v>
      </c>
      <c r="G20" s="17">
        <v>40</v>
      </c>
      <c r="H20" s="17">
        <v>40</v>
      </c>
      <c r="I20" s="18">
        <v>0</v>
      </c>
      <c r="J20" s="52">
        <f>SUM(C20:I20)</f>
        <v>269</v>
      </c>
      <c r="K20" s="39">
        <v>6</v>
      </c>
      <c r="L20" s="17">
        <f>J20/K20</f>
        <v>44.833333333333336</v>
      </c>
      <c r="M20" s="23">
        <v>88</v>
      </c>
      <c r="N20" s="52">
        <f>SUM(J20+M20)</f>
        <v>357</v>
      </c>
      <c r="O20" s="39">
        <v>8</v>
      </c>
      <c r="P20" s="17">
        <f>N20/O20</f>
        <v>44.625</v>
      </c>
      <c r="Q20" s="45">
        <v>0</v>
      </c>
      <c r="R20" s="8">
        <v>15</v>
      </c>
    </row>
    <row r="21" spans="1:18">
      <c r="A21" s="46" t="s">
        <v>42</v>
      </c>
      <c r="B21" s="29" t="s">
        <v>23</v>
      </c>
      <c r="C21" s="16">
        <v>48</v>
      </c>
      <c r="D21" s="17">
        <v>49</v>
      </c>
      <c r="E21" s="17">
        <v>44</v>
      </c>
      <c r="F21" s="17">
        <v>44</v>
      </c>
      <c r="G21" s="17">
        <v>42</v>
      </c>
      <c r="H21" s="17">
        <v>45</v>
      </c>
      <c r="I21" s="18">
        <v>0</v>
      </c>
      <c r="J21" s="52">
        <f>SUM(C21:I21)</f>
        <v>272</v>
      </c>
      <c r="K21" s="39">
        <v>6</v>
      </c>
      <c r="L21" s="17">
        <f>J21/K21</f>
        <v>45.333333333333336</v>
      </c>
      <c r="M21" s="23">
        <v>89</v>
      </c>
      <c r="N21" s="52">
        <f>SUM(J21+M21)</f>
        <v>361</v>
      </c>
      <c r="O21" s="39">
        <v>8</v>
      </c>
      <c r="P21" s="17">
        <f>N21/O21</f>
        <v>45.125</v>
      </c>
      <c r="Q21" s="45">
        <v>0</v>
      </c>
      <c r="R21" s="8">
        <v>16</v>
      </c>
    </row>
    <row r="22" spans="1:18">
      <c r="A22" s="46" t="s">
        <v>34</v>
      </c>
      <c r="B22" s="29" t="s">
        <v>20</v>
      </c>
      <c r="C22" s="16">
        <v>48</v>
      </c>
      <c r="D22" s="17">
        <v>48</v>
      </c>
      <c r="E22" s="17">
        <v>50</v>
      </c>
      <c r="F22" s="17">
        <v>43</v>
      </c>
      <c r="G22" s="17">
        <v>39</v>
      </c>
      <c r="H22" s="17">
        <v>42</v>
      </c>
      <c r="I22" s="18">
        <v>0</v>
      </c>
      <c r="J22" s="52">
        <f>SUM(C22:I22)</f>
        <v>270</v>
      </c>
      <c r="K22" s="39">
        <v>6</v>
      </c>
      <c r="L22" s="17">
        <f>J22/K22</f>
        <v>45</v>
      </c>
      <c r="M22" s="23">
        <v>93</v>
      </c>
      <c r="N22" s="52">
        <f>SUM(J22+M22)</f>
        <v>363</v>
      </c>
      <c r="O22" s="39">
        <v>8</v>
      </c>
      <c r="P22" s="17">
        <f>N22/O22</f>
        <v>45.375</v>
      </c>
      <c r="Q22" s="45">
        <v>0</v>
      </c>
      <c r="R22" s="8">
        <v>17</v>
      </c>
    </row>
    <row r="23" spans="1:18">
      <c r="A23" s="44" t="s">
        <v>41</v>
      </c>
      <c r="B23" s="29" t="s">
        <v>23</v>
      </c>
      <c r="C23" s="16">
        <v>44</v>
      </c>
      <c r="D23" s="17">
        <v>45</v>
      </c>
      <c r="E23" s="17">
        <v>49</v>
      </c>
      <c r="F23" s="17">
        <v>50</v>
      </c>
      <c r="G23" s="17">
        <v>47</v>
      </c>
      <c r="H23" s="17">
        <v>43</v>
      </c>
      <c r="I23" s="18">
        <v>0</v>
      </c>
      <c r="J23" s="52">
        <f>SUM(C23:I23)</f>
        <v>278</v>
      </c>
      <c r="K23" s="39">
        <v>6</v>
      </c>
      <c r="L23" s="17">
        <f>J23/K23</f>
        <v>46.333333333333336</v>
      </c>
      <c r="M23" s="23">
        <v>88</v>
      </c>
      <c r="N23" s="52">
        <f>SUM(J23+M23)</f>
        <v>366</v>
      </c>
      <c r="O23" s="39">
        <v>8</v>
      </c>
      <c r="P23" s="17">
        <f>N23/O23</f>
        <v>45.75</v>
      </c>
      <c r="Q23" s="45">
        <v>0</v>
      </c>
      <c r="R23" s="8">
        <v>18</v>
      </c>
    </row>
    <row r="24" spans="1:18">
      <c r="A24" s="47" t="s">
        <v>35</v>
      </c>
      <c r="B24" s="29" t="s">
        <v>20</v>
      </c>
      <c r="C24" s="16">
        <v>54</v>
      </c>
      <c r="D24" s="17">
        <v>45</v>
      </c>
      <c r="E24" s="17">
        <v>47</v>
      </c>
      <c r="F24" s="17">
        <v>50</v>
      </c>
      <c r="G24" s="17">
        <v>47</v>
      </c>
      <c r="H24" s="17">
        <v>43</v>
      </c>
      <c r="I24" s="18">
        <v>0</v>
      </c>
      <c r="J24" s="52">
        <f>SUM(C24:I24)</f>
        <v>286</v>
      </c>
      <c r="K24" s="39">
        <v>6</v>
      </c>
      <c r="L24" s="17">
        <f>J24/K24</f>
        <v>47.666666666666664</v>
      </c>
      <c r="M24" s="23">
        <v>90</v>
      </c>
      <c r="N24" s="52">
        <f>SUM(J24+M24)</f>
        <v>376</v>
      </c>
      <c r="O24" s="39">
        <v>8</v>
      </c>
      <c r="P24" s="17">
        <f>N24/O24</f>
        <v>47</v>
      </c>
      <c r="Q24" s="45">
        <v>0</v>
      </c>
      <c r="R24" s="8">
        <v>19</v>
      </c>
    </row>
    <row r="25" spans="1:18">
      <c r="A25" s="46" t="s">
        <v>38</v>
      </c>
      <c r="B25" s="29" t="s">
        <v>21</v>
      </c>
      <c r="C25" s="16">
        <v>54</v>
      </c>
      <c r="D25" s="17">
        <v>48</v>
      </c>
      <c r="E25" s="17">
        <v>48</v>
      </c>
      <c r="F25" s="17">
        <v>44</v>
      </c>
      <c r="G25" s="17">
        <v>46</v>
      </c>
      <c r="H25" s="17">
        <v>44</v>
      </c>
      <c r="I25" s="18">
        <v>0</v>
      </c>
      <c r="J25" s="52">
        <f>SUM(C25:I25)</f>
        <v>284</v>
      </c>
      <c r="K25" s="39">
        <v>6</v>
      </c>
      <c r="L25" s="17">
        <f>J25/K25</f>
        <v>47.333333333333336</v>
      </c>
      <c r="M25" s="23">
        <v>94</v>
      </c>
      <c r="N25" s="52">
        <f>SUM(J25+M25)</f>
        <v>378</v>
      </c>
      <c r="O25" s="39">
        <v>8</v>
      </c>
      <c r="P25" s="17">
        <f>N25/O25</f>
        <v>47.25</v>
      </c>
      <c r="Q25" s="45">
        <v>0</v>
      </c>
      <c r="R25" s="8">
        <v>20</v>
      </c>
    </row>
    <row r="26" spans="1:18">
      <c r="A26" s="46" t="s">
        <v>47</v>
      </c>
      <c r="B26" s="29" t="s">
        <v>22</v>
      </c>
      <c r="C26" s="16">
        <v>52</v>
      </c>
      <c r="D26" s="17">
        <v>48</v>
      </c>
      <c r="E26" s="17">
        <v>48</v>
      </c>
      <c r="F26" s="17">
        <v>46</v>
      </c>
      <c r="G26" s="17">
        <v>42</v>
      </c>
      <c r="H26" s="17">
        <v>48</v>
      </c>
      <c r="I26" s="18">
        <v>0</v>
      </c>
      <c r="J26" s="52">
        <f>SUM(C26:I26)</f>
        <v>284</v>
      </c>
      <c r="K26" s="39">
        <v>6</v>
      </c>
      <c r="L26" s="17">
        <f>J26/K26</f>
        <v>47.333333333333336</v>
      </c>
      <c r="M26" s="23">
        <v>94</v>
      </c>
      <c r="N26" s="52">
        <f>SUM(J26+M26)</f>
        <v>378</v>
      </c>
      <c r="O26" s="39">
        <v>8</v>
      </c>
      <c r="P26" s="17">
        <f>N26/O26</f>
        <v>47.25</v>
      </c>
      <c r="Q26" s="45">
        <v>0</v>
      </c>
      <c r="R26" s="8">
        <v>21</v>
      </c>
    </row>
    <row r="27" spans="1:18">
      <c r="A27" s="47" t="s">
        <v>27</v>
      </c>
      <c r="B27" s="29" t="s">
        <v>19</v>
      </c>
      <c r="C27" s="16">
        <v>52</v>
      </c>
      <c r="D27" s="17">
        <v>46</v>
      </c>
      <c r="E27" s="17">
        <v>48</v>
      </c>
      <c r="F27" s="17">
        <v>45</v>
      </c>
      <c r="G27" s="17">
        <v>40</v>
      </c>
      <c r="H27" s="17">
        <v>50</v>
      </c>
      <c r="I27" s="18">
        <v>0</v>
      </c>
      <c r="J27" s="52">
        <f>SUM(C27:I27)</f>
        <v>281</v>
      </c>
      <c r="K27" s="39">
        <v>6</v>
      </c>
      <c r="L27" s="17">
        <f>J27/K27</f>
        <v>46.833333333333336</v>
      </c>
      <c r="M27" s="23">
        <v>101</v>
      </c>
      <c r="N27" s="52">
        <f>SUM(J27+M27)</f>
        <v>382</v>
      </c>
      <c r="O27" s="39">
        <v>8</v>
      </c>
      <c r="P27" s="17">
        <f>N27/O27</f>
        <v>47.75</v>
      </c>
      <c r="Q27" s="45">
        <v>0</v>
      </c>
      <c r="R27" s="8">
        <v>22</v>
      </c>
    </row>
    <row r="28" spans="1:18">
      <c r="A28" s="46" t="s">
        <v>49</v>
      </c>
      <c r="B28" s="29" t="s">
        <v>25</v>
      </c>
      <c r="C28" s="16">
        <v>50</v>
      </c>
      <c r="D28" s="17">
        <v>44</v>
      </c>
      <c r="E28" s="17">
        <v>52</v>
      </c>
      <c r="F28" s="17">
        <v>53</v>
      </c>
      <c r="G28" s="17">
        <v>45</v>
      </c>
      <c r="H28" s="17">
        <v>49</v>
      </c>
      <c r="I28" s="18">
        <v>0</v>
      </c>
      <c r="J28" s="52">
        <f>SUM(C28:I28)</f>
        <v>293</v>
      </c>
      <c r="K28" s="39">
        <v>6</v>
      </c>
      <c r="L28" s="17">
        <f>J28/K28</f>
        <v>48.833333333333336</v>
      </c>
      <c r="M28" s="23">
        <v>95</v>
      </c>
      <c r="N28" s="52">
        <f>SUM(J28+M28)</f>
        <v>388</v>
      </c>
      <c r="O28" s="39">
        <v>8</v>
      </c>
      <c r="P28" s="17">
        <f>N28/O28</f>
        <v>48.5</v>
      </c>
      <c r="Q28" s="45">
        <v>0</v>
      </c>
      <c r="R28" s="8">
        <v>23</v>
      </c>
    </row>
    <row r="29" spans="1:18">
      <c r="A29" s="46" t="s">
        <v>44</v>
      </c>
      <c r="B29" s="29" t="s">
        <v>24</v>
      </c>
      <c r="C29" s="16">
        <v>52</v>
      </c>
      <c r="D29" s="17">
        <v>54</v>
      </c>
      <c r="E29" s="17">
        <v>47</v>
      </c>
      <c r="F29" s="17">
        <v>48</v>
      </c>
      <c r="G29" s="17">
        <v>49</v>
      </c>
      <c r="H29" s="17">
        <v>47</v>
      </c>
      <c r="I29" s="18">
        <v>0</v>
      </c>
      <c r="J29" s="52">
        <f>SUM(C29:I29)</f>
        <v>297</v>
      </c>
      <c r="K29" s="39">
        <v>6</v>
      </c>
      <c r="L29" s="17">
        <f>J29/K29</f>
        <v>49.5</v>
      </c>
      <c r="M29" s="23">
        <v>94</v>
      </c>
      <c r="N29" s="52">
        <f>SUM(J29+M29)</f>
        <v>391</v>
      </c>
      <c r="O29" s="39">
        <v>8</v>
      </c>
      <c r="P29" s="17">
        <f>N29/O29</f>
        <v>48.875</v>
      </c>
      <c r="Q29" s="45">
        <v>0</v>
      </c>
      <c r="R29" s="8">
        <v>24</v>
      </c>
    </row>
    <row r="30" spans="1:18">
      <c r="A30" s="46" t="s">
        <v>45</v>
      </c>
      <c r="B30" s="29" t="s">
        <v>24</v>
      </c>
      <c r="C30" s="16">
        <v>54</v>
      </c>
      <c r="D30" s="17">
        <v>54</v>
      </c>
      <c r="E30" s="17">
        <v>47</v>
      </c>
      <c r="F30" s="17">
        <v>61</v>
      </c>
      <c r="G30" s="17">
        <v>51</v>
      </c>
      <c r="H30" s="17">
        <v>47</v>
      </c>
      <c r="I30" s="18">
        <v>0</v>
      </c>
      <c r="J30" s="52">
        <f>SUM(C30:I30)</f>
        <v>314</v>
      </c>
      <c r="K30" s="39">
        <v>6</v>
      </c>
      <c r="L30" s="17">
        <f>J30/K30</f>
        <v>52.333333333333336</v>
      </c>
      <c r="M30" s="23">
        <v>95</v>
      </c>
      <c r="N30" s="52">
        <f>SUM(J30+M30)</f>
        <v>409</v>
      </c>
      <c r="O30" s="39">
        <v>8</v>
      </c>
      <c r="P30" s="17">
        <f>N30/O30</f>
        <v>51.125</v>
      </c>
      <c r="Q30" s="45">
        <v>0</v>
      </c>
      <c r="R30" s="8">
        <v>25</v>
      </c>
    </row>
    <row r="31" spans="1:18">
      <c r="A31" s="46" t="s">
        <v>50</v>
      </c>
      <c r="B31" s="29" t="s">
        <v>25</v>
      </c>
      <c r="C31" s="16">
        <v>59</v>
      </c>
      <c r="D31" s="17">
        <v>55</v>
      </c>
      <c r="E31" s="17">
        <v>52</v>
      </c>
      <c r="F31" s="17">
        <v>58</v>
      </c>
      <c r="G31" s="17">
        <v>61</v>
      </c>
      <c r="H31" s="17">
        <v>58</v>
      </c>
      <c r="I31" s="18">
        <v>0</v>
      </c>
      <c r="J31" s="52">
        <f>SUM(C31:I31)</f>
        <v>343</v>
      </c>
      <c r="K31" s="39">
        <v>6</v>
      </c>
      <c r="L31" s="17">
        <f>J31/K31</f>
        <v>57.166666666666664</v>
      </c>
      <c r="M31" s="23">
        <v>118</v>
      </c>
      <c r="N31" s="52">
        <f>SUM(J31+M31)</f>
        <v>461</v>
      </c>
      <c r="O31" s="39">
        <v>8</v>
      </c>
      <c r="P31" s="17">
        <f>N31/O31</f>
        <v>57.625</v>
      </c>
      <c r="Q31" s="45">
        <v>0</v>
      </c>
      <c r="R31" s="8">
        <v>26</v>
      </c>
    </row>
    <row r="32" spans="1:18" ht="16" thickBot="1">
      <c r="A32" s="48" t="s">
        <v>12</v>
      </c>
      <c r="B32" s="49" t="s">
        <v>24</v>
      </c>
      <c r="C32" s="19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1">
        <v>0</v>
      </c>
      <c r="J32" s="53">
        <f>SUM(C32:I32)</f>
        <v>0</v>
      </c>
      <c r="K32" s="40">
        <v>6</v>
      </c>
      <c r="L32" s="20">
        <f>J32/K32</f>
        <v>0</v>
      </c>
      <c r="M32" s="24">
        <v>0</v>
      </c>
      <c r="N32" s="53">
        <f>SUM(J32+M32)</f>
        <v>0</v>
      </c>
      <c r="O32" s="40">
        <v>8</v>
      </c>
      <c r="P32" s="20">
        <f>N32/O32</f>
        <v>0</v>
      </c>
      <c r="Q32" s="50">
        <v>0</v>
      </c>
      <c r="R32" s="8">
        <v>27</v>
      </c>
    </row>
    <row r="33" spans="1:18">
      <c r="A33" s="7" t="s">
        <v>12</v>
      </c>
      <c r="B33" s="28" t="s">
        <v>19</v>
      </c>
      <c r="C33" s="16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">
        <f t="shared" ref="J6:J34" si="0">SUM(C33:I33)</f>
        <v>0</v>
      </c>
      <c r="K33" s="39">
        <v>7</v>
      </c>
      <c r="L33" s="1">
        <f t="shared" ref="L6:L49" si="1">J33/K33</f>
        <v>0</v>
      </c>
      <c r="M33" s="23">
        <v>0</v>
      </c>
      <c r="N33" s="1">
        <f t="shared" ref="N6:N49" si="2">SUM(J33+M33)</f>
        <v>0</v>
      </c>
      <c r="O33" s="39">
        <v>9</v>
      </c>
      <c r="P33" s="1">
        <f t="shared" ref="P6:P49" si="3">N33/O33</f>
        <v>0</v>
      </c>
      <c r="Q33" s="10">
        <v>0</v>
      </c>
      <c r="R33" s="8">
        <v>28</v>
      </c>
    </row>
    <row r="34" spans="1:18">
      <c r="A34" s="27" t="s">
        <v>12</v>
      </c>
      <c r="B34" s="29" t="s">
        <v>19</v>
      </c>
      <c r="C34" s="16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8">
        <v>0</v>
      </c>
      <c r="J34" s="1">
        <f t="shared" si="0"/>
        <v>0</v>
      </c>
      <c r="K34" s="39">
        <v>7</v>
      </c>
      <c r="L34" s="1">
        <f t="shared" si="1"/>
        <v>0</v>
      </c>
      <c r="M34" s="23">
        <v>0</v>
      </c>
      <c r="N34" s="1">
        <f t="shared" si="2"/>
        <v>0</v>
      </c>
      <c r="O34" s="39">
        <v>9</v>
      </c>
      <c r="P34" s="1">
        <f t="shared" si="3"/>
        <v>0</v>
      </c>
      <c r="Q34" s="10">
        <v>0</v>
      </c>
      <c r="R34" s="8">
        <v>29</v>
      </c>
    </row>
    <row r="35" spans="1:18">
      <c r="A35" s="5" t="s">
        <v>12</v>
      </c>
      <c r="B35" s="29" t="s">
        <v>19</v>
      </c>
      <c r="C35" s="16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8">
        <v>0</v>
      </c>
      <c r="J35" s="1">
        <v>0</v>
      </c>
      <c r="K35" s="39">
        <v>7</v>
      </c>
      <c r="L35" s="1">
        <f t="shared" si="1"/>
        <v>0</v>
      </c>
      <c r="M35" s="23">
        <v>0</v>
      </c>
      <c r="N35" s="1">
        <f t="shared" si="2"/>
        <v>0</v>
      </c>
      <c r="O35" s="39">
        <v>9</v>
      </c>
      <c r="P35" s="1">
        <f t="shared" si="3"/>
        <v>0</v>
      </c>
      <c r="Q35" s="10">
        <v>0</v>
      </c>
      <c r="R35" s="8">
        <v>30</v>
      </c>
    </row>
    <row r="36" spans="1:18">
      <c r="A36" s="3" t="s">
        <v>12</v>
      </c>
      <c r="B36" s="29" t="s">
        <v>19</v>
      </c>
      <c r="C36" s="16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8">
        <v>0</v>
      </c>
      <c r="J36" s="1">
        <f t="shared" ref="J36:J49" si="4">SUM(C36:I36)</f>
        <v>0</v>
      </c>
      <c r="K36" s="39">
        <v>7</v>
      </c>
      <c r="L36" s="1">
        <f t="shared" si="1"/>
        <v>0</v>
      </c>
      <c r="M36" s="23">
        <v>0</v>
      </c>
      <c r="N36" s="1">
        <f t="shared" si="2"/>
        <v>0</v>
      </c>
      <c r="O36" s="39">
        <v>9</v>
      </c>
      <c r="P36" s="1">
        <f t="shared" si="3"/>
        <v>0</v>
      </c>
      <c r="Q36" s="10">
        <v>0</v>
      </c>
      <c r="R36" s="8">
        <v>31</v>
      </c>
    </row>
    <row r="37" spans="1:18">
      <c r="A37" s="5" t="s">
        <v>12</v>
      </c>
      <c r="B37" s="29" t="s">
        <v>18</v>
      </c>
      <c r="C37" s="16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8">
        <v>0</v>
      </c>
      <c r="J37" s="1">
        <f t="shared" si="4"/>
        <v>0</v>
      </c>
      <c r="K37" s="39">
        <v>7</v>
      </c>
      <c r="L37" s="1">
        <f t="shared" si="1"/>
        <v>0</v>
      </c>
      <c r="M37" s="23">
        <v>0</v>
      </c>
      <c r="N37" s="1">
        <f t="shared" si="2"/>
        <v>0</v>
      </c>
      <c r="O37" s="39">
        <v>9</v>
      </c>
      <c r="P37" s="1">
        <f t="shared" si="3"/>
        <v>0</v>
      </c>
      <c r="Q37" s="10">
        <v>0</v>
      </c>
      <c r="R37" s="8">
        <v>32</v>
      </c>
    </row>
    <row r="38" spans="1:18">
      <c r="A38" s="6" t="s">
        <v>12</v>
      </c>
      <c r="B38" s="29" t="s">
        <v>24</v>
      </c>
      <c r="C38" s="16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8">
        <v>0</v>
      </c>
      <c r="J38" s="1">
        <f t="shared" si="4"/>
        <v>0</v>
      </c>
      <c r="K38" s="39">
        <v>7</v>
      </c>
      <c r="L38" s="1">
        <f t="shared" si="1"/>
        <v>0</v>
      </c>
      <c r="M38" s="23">
        <v>0</v>
      </c>
      <c r="N38" s="1">
        <f t="shared" si="2"/>
        <v>0</v>
      </c>
      <c r="O38" s="39">
        <v>9</v>
      </c>
      <c r="P38" s="1">
        <f t="shared" si="3"/>
        <v>0</v>
      </c>
      <c r="Q38" s="10">
        <v>0</v>
      </c>
      <c r="R38" s="8">
        <v>33</v>
      </c>
    </row>
    <row r="39" spans="1:18">
      <c r="A39" s="5" t="s">
        <v>12</v>
      </c>
      <c r="B39" s="29" t="s">
        <v>21</v>
      </c>
      <c r="C39" s="16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8">
        <v>0</v>
      </c>
      <c r="J39" s="1">
        <f t="shared" si="4"/>
        <v>0</v>
      </c>
      <c r="K39" s="39">
        <v>7</v>
      </c>
      <c r="L39" s="1">
        <f t="shared" si="1"/>
        <v>0</v>
      </c>
      <c r="M39" s="23">
        <v>0</v>
      </c>
      <c r="N39" s="1">
        <f t="shared" si="2"/>
        <v>0</v>
      </c>
      <c r="O39" s="39">
        <v>9</v>
      </c>
      <c r="P39" s="1">
        <f t="shared" si="3"/>
        <v>0</v>
      </c>
      <c r="Q39" s="10">
        <v>0</v>
      </c>
      <c r="R39" s="8">
        <v>34</v>
      </c>
    </row>
    <row r="40" spans="1:18">
      <c r="A40" s="5" t="s">
        <v>12</v>
      </c>
      <c r="B40" s="29" t="s">
        <v>22</v>
      </c>
      <c r="C40" s="16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8">
        <v>0</v>
      </c>
      <c r="J40" s="1">
        <f t="shared" si="4"/>
        <v>0</v>
      </c>
      <c r="K40" s="39">
        <v>7</v>
      </c>
      <c r="L40" s="1">
        <f t="shared" si="1"/>
        <v>0</v>
      </c>
      <c r="M40" s="23">
        <v>0</v>
      </c>
      <c r="N40" s="1">
        <f t="shared" si="2"/>
        <v>0</v>
      </c>
      <c r="O40" s="39">
        <v>9</v>
      </c>
      <c r="P40" s="1">
        <f t="shared" si="3"/>
        <v>0</v>
      </c>
      <c r="Q40" s="10">
        <v>0</v>
      </c>
      <c r="R40" s="8">
        <v>35</v>
      </c>
    </row>
    <row r="41" spans="1:18">
      <c r="A41" s="5" t="s">
        <v>12</v>
      </c>
      <c r="B41" s="29" t="s">
        <v>22</v>
      </c>
      <c r="C41" s="16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8">
        <v>0</v>
      </c>
      <c r="J41" s="1">
        <f t="shared" si="4"/>
        <v>0</v>
      </c>
      <c r="K41" s="39">
        <v>7</v>
      </c>
      <c r="L41" s="1">
        <f t="shared" si="1"/>
        <v>0</v>
      </c>
      <c r="M41" s="23">
        <v>0</v>
      </c>
      <c r="N41" s="1">
        <f t="shared" si="2"/>
        <v>0</v>
      </c>
      <c r="O41" s="39">
        <v>9</v>
      </c>
      <c r="P41" s="1">
        <f t="shared" si="3"/>
        <v>0</v>
      </c>
      <c r="Q41" s="10">
        <v>0</v>
      </c>
      <c r="R41" s="8">
        <v>36</v>
      </c>
    </row>
    <row r="42" spans="1:18">
      <c r="A42" s="6" t="s">
        <v>12</v>
      </c>
      <c r="B42" s="29" t="s">
        <v>22</v>
      </c>
      <c r="C42" s="16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8">
        <v>0</v>
      </c>
      <c r="J42" s="1">
        <f t="shared" si="4"/>
        <v>0</v>
      </c>
      <c r="K42" s="39">
        <v>7</v>
      </c>
      <c r="L42" s="1">
        <f t="shared" si="1"/>
        <v>0</v>
      </c>
      <c r="M42" s="23">
        <v>0</v>
      </c>
      <c r="N42" s="1">
        <f t="shared" si="2"/>
        <v>0</v>
      </c>
      <c r="O42" s="39">
        <v>9</v>
      </c>
      <c r="P42" s="1">
        <f t="shared" si="3"/>
        <v>0</v>
      </c>
      <c r="Q42" s="10">
        <v>0</v>
      </c>
      <c r="R42" s="8">
        <v>37</v>
      </c>
    </row>
    <row r="43" spans="1:18">
      <c r="A43" s="26" t="s">
        <v>12</v>
      </c>
      <c r="B43" s="29" t="s">
        <v>25</v>
      </c>
      <c r="C43" s="16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8">
        <v>0</v>
      </c>
      <c r="J43" s="1">
        <f t="shared" si="4"/>
        <v>0</v>
      </c>
      <c r="K43" s="39">
        <v>7</v>
      </c>
      <c r="L43" s="1">
        <f t="shared" si="1"/>
        <v>0</v>
      </c>
      <c r="M43" s="23">
        <v>0</v>
      </c>
      <c r="N43" s="1">
        <f t="shared" si="2"/>
        <v>0</v>
      </c>
      <c r="O43" s="39">
        <v>9</v>
      </c>
      <c r="P43" s="1">
        <f t="shared" si="3"/>
        <v>0</v>
      </c>
      <c r="Q43" s="10">
        <v>0</v>
      </c>
      <c r="R43" s="8">
        <v>38</v>
      </c>
    </row>
    <row r="44" spans="1:18">
      <c r="A44" s="5" t="s">
        <v>12</v>
      </c>
      <c r="B44" s="29" t="s">
        <v>25</v>
      </c>
      <c r="C44" s="16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8">
        <v>0</v>
      </c>
      <c r="J44" s="1">
        <f t="shared" si="4"/>
        <v>0</v>
      </c>
      <c r="K44" s="39">
        <v>7</v>
      </c>
      <c r="L44" s="1">
        <f t="shared" si="1"/>
        <v>0</v>
      </c>
      <c r="M44" s="23">
        <v>0</v>
      </c>
      <c r="N44" s="1">
        <f t="shared" si="2"/>
        <v>0</v>
      </c>
      <c r="O44" s="39">
        <v>9</v>
      </c>
      <c r="P44" s="1">
        <f t="shared" si="3"/>
        <v>0</v>
      </c>
      <c r="Q44" s="11">
        <v>0</v>
      </c>
      <c r="R44" s="8">
        <v>39</v>
      </c>
    </row>
    <row r="45" spans="1:18" ht="16" thickBot="1">
      <c r="A45" s="5" t="s">
        <v>12</v>
      </c>
      <c r="B45" s="29" t="s">
        <v>20</v>
      </c>
      <c r="C45" s="16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v>0</v>
      </c>
      <c r="J45" s="1">
        <f t="shared" si="4"/>
        <v>0</v>
      </c>
      <c r="K45" s="39">
        <v>7</v>
      </c>
      <c r="L45" s="1">
        <f t="shared" si="1"/>
        <v>0</v>
      </c>
      <c r="M45" s="23">
        <v>0</v>
      </c>
      <c r="N45" s="1">
        <f t="shared" si="2"/>
        <v>0</v>
      </c>
      <c r="O45" s="39">
        <v>9</v>
      </c>
      <c r="P45" s="1">
        <f t="shared" si="3"/>
        <v>0</v>
      </c>
      <c r="Q45" s="10">
        <v>0</v>
      </c>
      <c r="R45" s="9">
        <v>40</v>
      </c>
    </row>
    <row r="46" spans="1:18">
      <c r="A46" s="5" t="s">
        <v>12</v>
      </c>
      <c r="B46" s="29" t="s">
        <v>19</v>
      </c>
      <c r="C46" s="16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8">
        <v>0</v>
      </c>
      <c r="J46" s="1">
        <f t="shared" si="4"/>
        <v>0</v>
      </c>
      <c r="K46" s="39">
        <v>7</v>
      </c>
      <c r="L46" s="1">
        <f t="shared" si="1"/>
        <v>0</v>
      </c>
      <c r="M46" s="23">
        <v>0</v>
      </c>
      <c r="N46" s="1">
        <f t="shared" si="2"/>
        <v>0</v>
      </c>
      <c r="O46" s="39">
        <v>9</v>
      </c>
      <c r="P46" s="1">
        <f t="shared" si="3"/>
        <v>0</v>
      </c>
      <c r="Q46" s="10">
        <v>0</v>
      </c>
    </row>
    <row r="47" spans="1:18">
      <c r="A47" s="5" t="s">
        <v>12</v>
      </c>
      <c r="B47" s="30" t="s">
        <v>19</v>
      </c>
      <c r="C47" s="32"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4">
        <v>0</v>
      </c>
      <c r="J47" s="1">
        <f t="shared" si="4"/>
        <v>0</v>
      </c>
      <c r="K47" s="39">
        <v>7</v>
      </c>
      <c r="L47" s="1">
        <f t="shared" si="1"/>
        <v>0</v>
      </c>
      <c r="M47" s="23">
        <v>0</v>
      </c>
      <c r="N47" s="1">
        <f t="shared" si="2"/>
        <v>0</v>
      </c>
      <c r="O47" s="39">
        <v>9</v>
      </c>
      <c r="P47" s="1">
        <f t="shared" si="3"/>
        <v>0</v>
      </c>
      <c r="Q47" s="25">
        <v>0</v>
      </c>
    </row>
    <row r="48" spans="1:18">
      <c r="A48" s="4" t="s">
        <v>12</v>
      </c>
      <c r="B48" s="30" t="s">
        <v>22</v>
      </c>
      <c r="C48" s="32"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4">
        <v>0</v>
      </c>
      <c r="J48" s="1">
        <f t="shared" si="4"/>
        <v>0</v>
      </c>
      <c r="K48" s="39">
        <v>7</v>
      </c>
      <c r="L48" s="1">
        <f t="shared" si="1"/>
        <v>0</v>
      </c>
      <c r="M48" s="23">
        <v>0</v>
      </c>
      <c r="N48" s="1">
        <f t="shared" si="2"/>
        <v>0</v>
      </c>
      <c r="O48" s="39">
        <v>9</v>
      </c>
      <c r="P48" s="1">
        <f t="shared" si="3"/>
        <v>0</v>
      </c>
      <c r="Q48" s="25">
        <v>0</v>
      </c>
    </row>
    <row r="49" spans="1:17" ht="16" thickBot="1">
      <c r="A49" t="s">
        <v>12</v>
      </c>
      <c r="B49" s="31" t="s">
        <v>20</v>
      </c>
      <c r="C49" s="35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7">
        <v>0</v>
      </c>
      <c r="J49" s="1">
        <f t="shared" si="4"/>
        <v>0</v>
      </c>
      <c r="K49" s="40">
        <v>7</v>
      </c>
      <c r="L49" s="1">
        <f t="shared" si="1"/>
        <v>0</v>
      </c>
      <c r="M49" s="24">
        <v>0</v>
      </c>
      <c r="N49" s="1">
        <f t="shared" si="2"/>
        <v>0</v>
      </c>
      <c r="O49" s="40">
        <v>9</v>
      </c>
      <c r="P49" s="1">
        <f t="shared" si="3"/>
        <v>0</v>
      </c>
      <c r="Q49" s="25">
        <v>0</v>
      </c>
    </row>
    <row r="50" spans="1:17">
      <c r="C50" s="2" t="s">
        <v>12</v>
      </c>
      <c r="D50" s="2"/>
      <c r="E50" s="2"/>
      <c r="F50" s="2"/>
      <c r="G50" s="2"/>
      <c r="H50" s="2"/>
      <c r="I50" s="2"/>
      <c r="J50" s="2"/>
    </row>
  </sheetData>
  <sortState ref="A6:Q31">
    <sortCondition ref="N6:N31"/>
  </sortState>
  <phoneticPr fontId="1" type="noConversion"/>
  <printOptions gridLines="1"/>
  <pageMargins left="0.25" right="0.25" top="0.5" bottom="0.5" header="0.5" footer="0.5"/>
  <pageSetup scale="6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Kupper</dc:creator>
  <cp:lastModifiedBy>RUSD</cp:lastModifiedBy>
  <cp:lastPrinted>2017-05-12T04:02:25Z</cp:lastPrinted>
  <dcterms:created xsi:type="dcterms:W3CDTF">2012-05-05T01:00:58Z</dcterms:created>
  <dcterms:modified xsi:type="dcterms:W3CDTF">2018-05-17T19:18:06Z</dcterms:modified>
</cp:coreProperties>
</file>